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2"/>
  </bookViews>
  <sheets>
    <sheet name="OBRAZAC BIL bilješka " sheetId="4" r:id="rId1"/>
    <sheet name="PR-RAS" sheetId="5" r:id="rId2"/>
    <sheet name="OBRAZAC OBV" sheetId="6" r:id="rId3"/>
    <sheet name="RAS-F." sheetId="2" r:id="rId4"/>
    <sheet name="P-VRIO" sheetId="7" r:id="rId5"/>
    <sheet name="List3" sheetId="3" r:id="rId6"/>
  </sheets>
  <definedNames>
    <definedName name="_xlnm.Print_Area" localSheetId="0">'OBRAZAC BIL bilješka '!$A$1:$D$30</definedName>
    <definedName name="_xlnm.Print_Area" localSheetId="2">'OBRAZAC OBV'!$A$1:$D$21</definedName>
    <definedName name="_xlnm.Print_Area" localSheetId="1">'PR-RAS'!$A$2:$E$41</definedName>
  </definedNames>
  <calcPr calcId="124519"/>
</workbook>
</file>

<file path=xl/calcChain.xml><?xml version="1.0" encoding="utf-8"?>
<calcChain xmlns="http://schemas.openxmlformats.org/spreadsheetml/2006/main">
  <c r="E17" i="4"/>
  <c r="D29" i="5"/>
  <c r="D5" i="6"/>
  <c r="D3" s="1"/>
  <c r="D24" i="5"/>
  <c r="D19"/>
</calcChain>
</file>

<file path=xl/sharedStrings.xml><?xml version="1.0" encoding="utf-8"?>
<sst xmlns="http://schemas.openxmlformats.org/spreadsheetml/2006/main" count="109" uniqueCount="95">
  <si>
    <t>Dom za starije i nemoćne osobe Slavonski Brod
Kraljice Jelene 26
OIB: 07158584587
IBAN: HR3223400091100013603</t>
  </si>
  <si>
    <t>AOP</t>
  </si>
  <si>
    <t>067</t>
  </si>
  <si>
    <t>potraživanja za prihode poslovanja</t>
  </si>
  <si>
    <t>152</t>
  </si>
  <si>
    <t>153</t>
  </si>
  <si>
    <t>155</t>
  </si>
  <si>
    <t>161</t>
  </si>
  <si>
    <t xml:space="preserve">Kontin.rashodi.bud.razdoblja </t>
  </si>
  <si>
    <t>Obveze za materijalne rashode</t>
  </si>
  <si>
    <t>170</t>
  </si>
  <si>
    <t>Obveze za ostale fin. rashode - ne plaćene usluge platnog prometa</t>
  </si>
  <si>
    <t>172</t>
  </si>
  <si>
    <t>manjak prihoda poslovanja - manjak će biti pokriven u 2019. godini</t>
  </si>
  <si>
    <t>Obveze za dane jamčevine za ozbiljnost ponude (javna nabava)</t>
  </si>
  <si>
    <t>R/B</t>
  </si>
  <si>
    <t>AOP OZNAKA</t>
  </si>
  <si>
    <t>OPIS</t>
  </si>
  <si>
    <t>IZNOS</t>
  </si>
  <si>
    <t>1.</t>
  </si>
  <si>
    <t>001</t>
  </si>
  <si>
    <t>A)</t>
  </si>
  <si>
    <t>VLASTITI PRIHODI</t>
  </si>
  <si>
    <t>kamate na depozite po viđenju</t>
  </si>
  <si>
    <t>ostali prihodi</t>
  </si>
  <si>
    <t>prihodi od ministarstva za stanare</t>
  </si>
  <si>
    <t>prihod od opskrbnine</t>
  </si>
  <si>
    <t>prihodi od dostave obroka</t>
  </si>
  <si>
    <t>ost.prihodi od iznajmlj.i zakupa</t>
  </si>
  <si>
    <t>prihodi sa naslova osiguranja</t>
  </si>
  <si>
    <t>prihodi od pranja i glačanja rublja - Ugvoro sklopljen s HZZMB</t>
  </si>
  <si>
    <t>UKUPNO VLASTITI PRIHODI</t>
  </si>
  <si>
    <t>B)</t>
  </si>
  <si>
    <t>prihodi BPŽ za financiranje rashoda poslovanja (plaće)</t>
  </si>
  <si>
    <t>prihodi za nabavu nefinancijske imovine</t>
  </si>
  <si>
    <t>prihodi za hitne intervencije</t>
  </si>
  <si>
    <t>UKUPNO DECENTRALIZIRANIH SREDSTAVA</t>
  </si>
  <si>
    <t>prihodi od HZZ-a za osobe na struč. Osposobljavanju</t>
  </si>
  <si>
    <t>2.</t>
  </si>
  <si>
    <t>Rashodi poslovanja</t>
  </si>
  <si>
    <t>Rashodi za nabavu nefinancijske imovine</t>
  </si>
  <si>
    <t>UKUPNO OBVEZE</t>
  </si>
  <si>
    <t>OBVEZE GRUPA 23 i 24</t>
  </si>
  <si>
    <t>obveze za zaposlene</t>
  </si>
  <si>
    <t>naknada troškova zaposlenima</t>
  </si>
  <si>
    <t>obveze za rashode materijala i energije</t>
  </si>
  <si>
    <t>obveze za rashode usluga</t>
  </si>
  <si>
    <t>obveze za financijske rashode</t>
  </si>
  <si>
    <t>obveze za džeparac korisnika</t>
  </si>
  <si>
    <t>obveze za dodatna ulaganja za ostalu nef.imovinu</t>
  </si>
  <si>
    <t>obveze za predujmove, depozite, primljene jamč. i ost. nespom. ob.</t>
  </si>
  <si>
    <t>Dospjele obveze</t>
  </si>
  <si>
    <t>Nedospjele obveze</t>
  </si>
  <si>
    <t>Rashodi prema funkcijskoj klasifikaciji:</t>
  </si>
  <si>
    <t>prihodi od telefona (centrala)</t>
  </si>
  <si>
    <t>prihodi od dostave obroka - Ugovor ministarstvo</t>
  </si>
  <si>
    <t>AOP 001 - AOP 105 - 
AOP 282, AOP 286</t>
  </si>
  <si>
    <t>Prema planu kapitalnih ulaganja nabavljena proizvedena dugotrajna imovina i obavljena ulaganja
 na građevinskim objektima</t>
  </si>
  <si>
    <t>obveze za nabavu nefinancijske imovine (prema planu kapit. ulag.)</t>
  </si>
  <si>
    <t>BILJEŠKE UZ BILANCU 
za razdoblje od 01.01.2020. do 31.12.2020.</t>
  </si>
  <si>
    <t>žiro - račun prema izvodu 31.12.2020.g.</t>
  </si>
  <si>
    <t>BILJEŠKE UZ OBRAZAC PR-RAS
za razdoblje 01.01.2020. do 31.12.2020.</t>
  </si>
  <si>
    <t>Obveze za zaposlene - plaća za 12/2020</t>
  </si>
  <si>
    <t>Ostvareni ukupni prihodi 2020. godine</t>
  </si>
  <si>
    <t xml:space="preserve">preneseni višak 2019. 
</t>
  </si>
  <si>
    <t xml:space="preserve">Sučeljavanjem prihoda i rashoda 2020.g. te prenesenog viška iz 2019. ostvareni rezultat je višak prihoda u iznosu od 238.336. 
</t>
  </si>
  <si>
    <t>DOM ZA STARIJE I NEMOĆNE OSOBE - SLAVONSKI BROD
 BILJEŠKE UZ OBRAZAC OBVEZE 
Stanje na dan 31.12.2020.</t>
  </si>
  <si>
    <t>Ostvareni rashodi poslovanja 2020.</t>
  </si>
  <si>
    <t>AOP 173</t>
  </si>
  <si>
    <t>Nabava službene i radne odjeće</t>
  </si>
  <si>
    <t>Povećanje prihoda u odnosu na 2019. godinu ostvareno je kao rezultat povećanja dostave obroka…</t>
  </si>
  <si>
    <t>AOP163</t>
  </si>
  <si>
    <t>Novi zaposlenici,trškovi putovanja, zamijene pozitivnih djelatnika zbog COVID-a</t>
  </si>
  <si>
    <t>AOP 187</t>
  </si>
  <si>
    <t>Povećanje u odnosu na prethodnu godinu</t>
  </si>
  <si>
    <t>AOP 341</t>
  </si>
  <si>
    <t>AOP 362</t>
  </si>
  <si>
    <t>Nabava novih telefona za potrebe poslovanja</t>
  </si>
  <si>
    <t>AOP 687</t>
  </si>
  <si>
    <t>Isplata otpremnina nekoliko ljudi otišlo u mirovinu</t>
  </si>
  <si>
    <t>DOM ZA STARIJE I NEMOĆNE OSOBE - SLAVONSKI BROD
 BILJEŠKE UZ OBRAZAC RAS-FUNKCIJSKI 
Stanje na dan 31.12.2020.</t>
  </si>
  <si>
    <r>
      <t>AOP</t>
    </r>
    <r>
      <rPr>
        <sz val="12"/>
        <color theme="1"/>
        <rFont val="Times New Roman"/>
        <family val="1"/>
        <charset val="238"/>
      </rPr>
      <t xml:space="preserve"> -  </t>
    </r>
    <r>
      <rPr>
        <b/>
        <sz val="12"/>
        <color theme="1"/>
        <rFont val="Times New Roman"/>
        <family val="1"/>
        <charset val="238"/>
      </rPr>
      <t>137</t>
    </r>
    <r>
      <rPr>
        <sz val="12"/>
        <color theme="1"/>
        <rFont val="Times New Roman"/>
        <family val="1"/>
        <charset val="238"/>
      </rPr>
      <t xml:space="preserve">   Starost 15.064.515,00  kuna</t>
    </r>
  </si>
  <si>
    <t>Ukupni rashodi ostvareni su većem iznosu nego 2019.g.  Koji iznose 14.197.527,00kn</t>
  </si>
  <si>
    <t>u 2020.g. su naplaćena dugovanja</t>
  </si>
  <si>
    <t>141</t>
  </si>
  <si>
    <t>potraživanja za prihode od imovine</t>
  </si>
  <si>
    <t>potraživanja za prihode iz proračuna</t>
  </si>
  <si>
    <t>Potraživanja za upravne i adm.pristojba</t>
  </si>
  <si>
    <t>171</t>
  </si>
  <si>
    <t>181</t>
  </si>
  <si>
    <t>obračunati prihodi poslovanja</t>
  </si>
  <si>
    <t>Ostale tekuće obveze</t>
  </si>
  <si>
    <t xml:space="preserve">Dana 15.01.2021.g. BPŽ je uplatila 754.879,00 kuna koja smo mi potraživali, u dogovoru s njima </t>
  </si>
  <si>
    <t>smo knjižili sa 2020.g.da nam ulazi u prihode.</t>
  </si>
  <si>
    <t>DOM ZA STARIJE I NEMOĆNE OSOBE - SLAVONSKI BROD
 BILJEŠKE UZ OBRAZAC P-VRIO
Stanje na dan 31.12.2020.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</si>
</sst>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49" fontId="4" fillId="0" borderId="0" xfId="1" applyNumberFormat="1" applyFont="1" applyBorder="1"/>
    <xf numFmtId="0" fontId="5" fillId="0" borderId="0" xfId="1" applyFont="1" applyBorder="1"/>
    <xf numFmtId="4" fontId="5" fillId="0" borderId="0" xfId="1" applyNumberFormat="1" applyFont="1" applyBorder="1"/>
    <xf numFmtId="0" fontId="5" fillId="0" borderId="0" xfId="1" applyFont="1" applyFill="1" applyBorder="1"/>
    <xf numFmtId="4" fontId="5" fillId="0" borderId="0" xfId="1" applyNumberFormat="1" applyFont="1" applyFill="1" applyBorder="1"/>
    <xf numFmtId="0" fontId="5" fillId="0" borderId="0" xfId="1" applyFont="1" applyBorder="1" applyAlignment="1">
      <alignment wrapText="1"/>
    </xf>
    <xf numFmtId="0" fontId="4" fillId="0" borderId="0" xfId="1" applyFont="1" applyBorder="1"/>
    <xf numFmtId="0" fontId="6" fillId="0" borderId="0" xfId="0" applyFont="1"/>
    <xf numFmtId="0" fontId="7" fillId="0" borderId="0" xfId="1" applyFont="1"/>
    <xf numFmtId="0" fontId="8" fillId="0" borderId="0" xfId="0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0" borderId="0" xfId="0" applyBorder="1"/>
    <xf numFmtId="0" fontId="3" fillId="0" borderId="0" xfId="1" applyBorder="1"/>
    <xf numFmtId="4" fontId="0" fillId="0" borderId="0" xfId="0" applyNumberFormat="1" applyBorder="1"/>
    <xf numFmtId="4" fontId="0" fillId="0" borderId="0" xfId="0" applyNumberFormat="1"/>
    <xf numFmtId="0" fontId="3" fillId="0" borderId="0" xfId="1" applyFont="1" applyBorder="1"/>
    <xf numFmtId="0" fontId="10" fillId="0" borderId="1" xfId="1" applyFont="1" applyFill="1" applyBorder="1"/>
    <xf numFmtId="4" fontId="1" fillId="0" borderId="1" xfId="0" applyNumberFormat="1" applyFont="1" applyBorder="1"/>
    <xf numFmtId="0" fontId="3" fillId="0" borderId="0" xfId="1" applyFont="1" applyFill="1" applyBorder="1"/>
    <xf numFmtId="0" fontId="3" fillId="0" borderId="2" xfId="1" applyFont="1" applyFill="1" applyBorder="1"/>
    <xf numFmtId="4" fontId="0" fillId="0" borderId="2" xfId="0" applyNumberFormat="1" applyBorder="1"/>
    <xf numFmtId="0" fontId="10" fillId="0" borderId="0" xfId="1" applyFont="1" applyFill="1" applyBorder="1"/>
    <xf numFmtId="4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0" fontId="0" fillId="0" borderId="2" xfId="0" applyBorder="1"/>
    <xf numFmtId="49" fontId="4" fillId="0" borderId="6" xfId="1" applyNumberFormat="1" applyFont="1" applyBorder="1"/>
    <xf numFmtId="0" fontId="11" fillId="0" borderId="6" xfId="1" applyFont="1" applyBorder="1" applyAlignment="1">
      <alignment horizontal="center"/>
    </xf>
    <xf numFmtId="0" fontId="5" fillId="0" borderId="6" xfId="1" applyFont="1" applyBorder="1"/>
    <xf numFmtId="4" fontId="5" fillId="0" borderId="6" xfId="1" applyNumberFormat="1" applyFont="1" applyBorder="1"/>
    <xf numFmtId="0" fontId="5" fillId="2" borderId="6" xfId="1" applyFont="1" applyFill="1" applyBorder="1"/>
    <xf numFmtId="0" fontId="11" fillId="2" borderId="6" xfId="1" applyFont="1" applyFill="1" applyBorder="1" applyAlignment="1">
      <alignment horizontal="center" vertical="center"/>
    </xf>
    <xf numFmtId="0" fontId="4" fillId="2" borderId="6" xfId="1" applyFont="1" applyFill="1" applyBorder="1"/>
    <xf numFmtId="4" fontId="4" fillId="2" borderId="6" xfId="1" applyNumberFormat="1" applyFont="1" applyFill="1" applyBorder="1"/>
    <xf numFmtId="0" fontId="11" fillId="0" borderId="6" xfId="1" applyFont="1" applyBorder="1" applyAlignment="1">
      <alignment horizontal="center" vertical="center"/>
    </xf>
    <xf numFmtId="0" fontId="4" fillId="0" borderId="6" xfId="1" applyFont="1" applyBorder="1"/>
    <xf numFmtId="4" fontId="4" fillId="0" borderId="6" xfId="1" applyNumberFormat="1" applyFont="1" applyBorder="1"/>
    <xf numFmtId="0" fontId="9" fillId="0" borderId="0" xfId="0" applyFont="1" applyAlignment="1">
      <alignment horizontal="center" vertical="center"/>
    </xf>
    <xf numFmtId="0" fontId="6" fillId="0" borderId="0" xfId="0" applyFont="1" applyAlignment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4" fontId="4" fillId="0" borderId="4" xfId="1" applyNumberFormat="1" applyFont="1" applyBorder="1" applyAlignment="1"/>
    <xf numFmtId="0" fontId="0" fillId="0" borderId="0" xfId="0" applyAlignment="1"/>
    <xf numFmtId="0" fontId="9" fillId="0" borderId="0" xfId="0" applyFont="1" applyBorder="1" applyAlignment="1">
      <alignment horizontal="center"/>
    </xf>
    <xf numFmtId="4" fontId="5" fillId="0" borderId="0" xfId="1" applyNumberFormat="1" applyFont="1" applyBorder="1" applyAlignment="1"/>
    <xf numFmtId="0" fontId="11" fillId="0" borderId="0" xfId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4" fillId="0" borderId="5" xfId="1" applyFont="1" applyBorder="1" applyAlignment="1">
      <alignment vertical="center" wrapText="1"/>
    </xf>
    <xf numFmtId="0" fontId="13" fillId="0" borderId="0" xfId="0" applyFont="1" applyAlignment="1">
      <alignment horizontal="left" indent="15"/>
    </xf>
    <xf numFmtId="4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49" fontId="14" fillId="0" borderId="0" xfId="1" applyNumberFormat="1" applyFont="1" applyBorder="1"/>
    <xf numFmtId="0" fontId="15" fillId="0" borderId="0" xfId="1" applyFont="1" applyBorder="1"/>
    <xf numFmtId="4" fontId="15" fillId="0" borderId="0" xfId="1" applyNumberFormat="1" applyFont="1" applyBorder="1"/>
    <xf numFmtId="0" fontId="2" fillId="0" borderId="0" xfId="0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</cellXfs>
  <cellStyles count="2">
    <cellStyle name="Normalno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7" workbookViewId="0">
      <selection activeCell="A24" sqref="A24"/>
    </sheetView>
  </sheetViews>
  <sheetFormatPr defaultRowHeight="15"/>
  <cols>
    <col min="2" max="2" width="6.7109375" customWidth="1"/>
    <col min="3" max="3" width="67.42578125" customWidth="1"/>
    <col min="4" max="4" width="25" customWidth="1"/>
  </cols>
  <sheetData>
    <row r="1" spans="1:4" ht="0.75" customHeight="1"/>
    <row r="2" spans="1:4" ht="81" customHeight="1">
      <c r="A2" s="82" t="s">
        <v>0</v>
      </c>
      <c r="B2" s="82"/>
      <c r="C2" s="82"/>
    </row>
    <row r="3" spans="1:4" ht="35.25" customHeight="1"/>
    <row r="4" spans="1:4" ht="42.75" customHeight="1">
      <c r="A4" s="83" t="s">
        <v>59</v>
      </c>
      <c r="B4" s="83"/>
      <c r="C4" s="83"/>
      <c r="D4" s="83"/>
    </row>
    <row r="5" spans="1:4" ht="25.5" customHeight="1">
      <c r="A5" s="1" t="s">
        <v>1</v>
      </c>
      <c r="B5" s="1" t="s">
        <v>2</v>
      </c>
      <c r="C5" s="2" t="s">
        <v>60</v>
      </c>
      <c r="D5" s="3">
        <v>1275041.25</v>
      </c>
    </row>
    <row r="6" spans="1:4" ht="25.5" customHeight="1">
      <c r="A6" s="1" t="s">
        <v>1</v>
      </c>
      <c r="B6" s="1" t="s">
        <v>84</v>
      </c>
      <c r="C6" s="4" t="s">
        <v>3</v>
      </c>
      <c r="D6" s="5">
        <v>910314</v>
      </c>
    </row>
    <row r="7" spans="1:4" ht="25.5" customHeight="1">
      <c r="A7" s="1" t="s">
        <v>1</v>
      </c>
      <c r="B7" s="1" t="s">
        <v>4</v>
      </c>
      <c r="C7" s="2" t="s">
        <v>85</v>
      </c>
      <c r="D7" s="3">
        <v>1188</v>
      </c>
    </row>
    <row r="8" spans="1:4" ht="25.5" customHeight="1">
      <c r="A8" s="1" t="s">
        <v>1</v>
      </c>
      <c r="B8" s="1" t="s">
        <v>5</v>
      </c>
      <c r="C8" s="2" t="s">
        <v>87</v>
      </c>
      <c r="D8" s="3">
        <v>127969</v>
      </c>
    </row>
    <row r="9" spans="1:4" ht="25.5" customHeight="1">
      <c r="A9" s="1" t="s">
        <v>1</v>
      </c>
      <c r="B9" s="1" t="s">
        <v>6</v>
      </c>
      <c r="C9" s="2" t="s">
        <v>86</v>
      </c>
      <c r="D9" s="3">
        <v>754879</v>
      </c>
    </row>
    <row r="10" spans="1:4" ht="25.5" customHeight="1">
      <c r="A10" s="1"/>
      <c r="B10" s="1"/>
      <c r="C10" s="2"/>
      <c r="D10" s="3"/>
    </row>
    <row r="11" spans="1:4" ht="33.75" hidden="1" customHeight="1">
      <c r="A11" s="1" t="s">
        <v>1</v>
      </c>
      <c r="B11" s="1" t="s">
        <v>7</v>
      </c>
      <c r="C11" s="2" t="s">
        <v>8</v>
      </c>
      <c r="D11" s="3"/>
    </row>
    <row r="12" spans="1:4" ht="33.75" customHeight="1">
      <c r="A12" s="1" t="s">
        <v>1</v>
      </c>
      <c r="B12" s="1" t="s">
        <v>88</v>
      </c>
      <c r="C12" s="2" t="s">
        <v>62</v>
      </c>
      <c r="D12" s="3">
        <v>784348.17</v>
      </c>
    </row>
    <row r="13" spans="1:4" ht="33.75" customHeight="1">
      <c r="A13" s="1" t="s">
        <v>1</v>
      </c>
      <c r="B13" s="1" t="s">
        <v>12</v>
      </c>
      <c r="C13" s="2" t="s">
        <v>9</v>
      </c>
      <c r="D13" s="3">
        <v>968605</v>
      </c>
    </row>
    <row r="14" spans="1:4" ht="27" hidden="1" customHeight="1">
      <c r="A14" s="1" t="s">
        <v>1</v>
      </c>
      <c r="B14" s="1" t="s">
        <v>10</v>
      </c>
      <c r="C14" s="2" t="s">
        <v>11</v>
      </c>
      <c r="D14" s="3">
        <v>0</v>
      </c>
    </row>
    <row r="15" spans="1:4" ht="25.5" customHeight="1">
      <c r="A15" s="1" t="s">
        <v>1</v>
      </c>
      <c r="B15" s="1" t="s">
        <v>89</v>
      </c>
      <c r="C15" s="2" t="s">
        <v>58</v>
      </c>
      <c r="D15" s="3">
        <v>621080</v>
      </c>
    </row>
    <row r="16" spans="1:4" ht="40.5" hidden="1" customHeight="1">
      <c r="A16" s="1" t="s">
        <v>1</v>
      </c>
      <c r="B16" s="7">
        <v>237</v>
      </c>
      <c r="C16" s="6" t="s">
        <v>13</v>
      </c>
      <c r="D16" s="3">
        <v>0</v>
      </c>
    </row>
    <row r="17" spans="1:5" ht="25.5" customHeight="1">
      <c r="A17" s="1" t="s">
        <v>1</v>
      </c>
      <c r="B17" s="7">
        <v>246</v>
      </c>
      <c r="C17" s="2" t="s">
        <v>90</v>
      </c>
      <c r="D17" s="3">
        <v>155435</v>
      </c>
      <c r="E17">
        <f>-'OBRAZAC BIL bilješka '!G15</f>
        <v>0</v>
      </c>
    </row>
    <row r="18" spans="1:5" ht="25.5" customHeight="1">
      <c r="A18" s="1"/>
      <c r="B18" s="2"/>
      <c r="C18" s="2"/>
      <c r="D18" s="3"/>
    </row>
    <row r="19" spans="1:5" ht="39" customHeight="1">
      <c r="A19" s="1" t="s">
        <v>1</v>
      </c>
      <c r="B19" s="7">
        <v>180</v>
      </c>
      <c r="C19" s="6" t="s">
        <v>91</v>
      </c>
      <c r="D19" s="3">
        <v>88698</v>
      </c>
    </row>
    <row r="20" spans="1:5" ht="25.5" customHeight="1">
      <c r="A20" s="1" t="s">
        <v>1</v>
      </c>
      <c r="B20" s="7">
        <v>291</v>
      </c>
      <c r="C20" s="2" t="s">
        <v>14</v>
      </c>
      <c r="D20" s="3">
        <v>42884.75</v>
      </c>
    </row>
    <row r="21" spans="1:5" ht="25.5" customHeight="1">
      <c r="A21" s="79"/>
      <c r="B21" s="80"/>
      <c r="C21" s="80"/>
      <c r="D21" s="81"/>
    </row>
    <row r="22" spans="1:5" ht="25.5" customHeight="1">
      <c r="A22" s="1" t="s">
        <v>92</v>
      </c>
      <c r="B22" s="2"/>
      <c r="C22" s="8"/>
    </row>
    <row r="23" spans="1:5" ht="25.5" customHeight="1">
      <c r="A23" s="1" t="s">
        <v>93</v>
      </c>
      <c r="B23" s="2"/>
      <c r="C23" s="9"/>
    </row>
    <row r="24" spans="1:5" ht="25.5" customHeight="1">
      <c r="A24" s="1"/>
      <c r="B24" s="2"/>
      <c r="D24" s="3"/>
    </row>
    <row r="25" spans="1:5" ht="25.5" customHeight="1">
      <c r="A25" s="1"/>
      <c r="B25" s="2"/>
      <c r="C25" s="2"/>
      <c r="D25" s="3"/>
    </row>
    <row r="26" spans="1:5" ht="15.75">
      <c r="B26" s="8"/>
      <c r="C26" s="8"/>
      <c r="D26" s="8"/>
    </row>
    <row r="27" spans="1:5" ht="15.75">
      <c r="B27" s="8"/>
      <c r="C27" s="10"/>
    </row>
    <row r="28" spans="1:5" ht="15.75">
      <c r="B28" s="11"/>
      <c r="C28" s="12"/>
    </row>
    <row r="29" spans="1:5" ht="15.75">
      <c r="B29" s="8"/>
      <c r="C29" s="8"/>
      <c r="D29" s="8"/>
    </row>
    <row r="30" spans="1:5" ht="15.75">
      <c r="B30" s="8"/>
      <c r="C30" s="8"/>
      <c r="D30" s="8"/>
    </row>
  </sheetData>
  <mergeCells count="2">
    <mergeCell ref="A2:C2"/>
    <mergeCell ref="A4:D4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1"/>
  <sheetViews>
    <sheetView topLeftCell="A25" zoomScale="60" zoomScaleNormal="60" zoomScaleSheetLayoutView="62" workbookViewId="0">
      <selection activeCell="B41" sqref="B41:E41"/>
    </sheetView>
  </sheetViews>
  <sheetFormatPr defaultRowHeight="15"/>
  <cols>
    <col min="1" max="1" width="20.140625" style="13" customWidth="1"/>
    <col min="2" max="2" width="9.28515625" style="13" customWidth="1"/>
    <col min="3" max="3" width="57.28515625" customWidth="1"/>
    <col min="4" max="4" width="16" customWidth="1"/>
    <col min="5" max="5" width="14" customWidth="1"/>
    <col min="6" max="6" width="14.28515625" bestFit="1" customWidth="1"/>
    <col min="7" max="7" width="12.7109375" bestFit="1" customWidth="1"/>
    <col min="9" max="9" width="12.140625" bestFit="1" customWidth="1"/>
  </cols>
  <sheetData>
    <row r="2" spans="1:9" ht="63.75" customHeight="1">
      <c r="A2" s="86" t="s">
        <v>0</v>
      </c>
      <c r="B2" s="86"/>
      <c r="C2" s="86"/>
    </row>
    <row r="4" spans="1:9" ht="7.5" customHeight="1"/>
    <row r="5" spans="1:9" ht="36" customHeight="1">
      <c r="A5" s="87" t="s">
        <v>61</v>
      </c>
      <c r="B5" s="88"/>
      <c r="C5" s="88"/>
      <c r="D5" s="88"/>
      <c r="E5" s="88"/>
    </row>
    <row r="6" spans="1:9" ht="33.75" customHeight="1">
      <c r="A6" s="14" t="s">
        <v>15</v>
      </c>
      <c r="B6" s="14" t="s">
        <v>16</v>
      </c>
      <c r="C6" s="14" t="s">
        <v>17</v>
      </c>
      <c r="D6" s="14" t="s">
        <v>18</v>
      </c>
      <c r="E6" s="14"/>
    </row>
    <row r="7" spans="1:9" s="18" customFormat="1" ht="45" customHeight="1">
      <c r="A7" s="15" t="s">
        <v>19</v>
      </c>
      <c r="B7" s="16" t="s">
        <v>20</v>
      </c>
      <c r="C7" s="15" t="s">
        <v>63</v>
      </c>
      <c r="D7" s="17">
        <v>15282963</v>
      </c>
      <c r="E7" s="15"/>
    </row>
    <row r="8" spans="1:9" ht="20.100000000000001" customHeight="1">
      <c r="A8" s="19" t="s">
        <v>21</v>
      </c>
      <c r="B8" s="20"/>
      <c r="C8" s="21" t="s">
        <v>22</v>
      </c>
      <c r="D8" s="22"/>
      <c r="E8" s="22"/>
    </row>
    <row r="9" spans="1:9" ht="20.100000000000001" customHeight="1">
      <c r="A9" s="20"/>
      <c r="B9" s="20"/>
      <c r="C9" s="23" t="s">
        <v>23</v>
      </c>
      <c r="D9" s="24">
        <v>202</v>
      </c>
      <c r="E9" s="22"/>
    </row>
    <row r="10" spans="1:9" ht="20.100000000000001" customHeight="1">
      <c r="A10" s="20"/>
      <c r="B10" s="20"/>
      <c r="C10" s="23" t="s">
        <v>24</v>
      </c>
      <c r="D10" s="24">
        <v>43271</v>
      </c>
      <c r="E10" s="22"/>
    </row>
    <row r="11" spans="1:9" ht="20.100000000000001" customHeight="1">
      <c r="A11" s="20"/>
      <c r="B11" s="20"/>
      <c r="C11" s="23" t="s">
        <v>25</v>
      </c>
      <c r="D11" s="24">
        <v>924457.49</v>
      </c>
      <c r="E11" s="22"/>
    </row>
    <row r="12" spans="1:9" ht="20.100000000000001" customHeight="1">
      <c r="A12" s="20"/>
      <c r="B12" s="20"/>
      <c r="C12" s="23" t="s">
        <v>26</v>
      </c>
      <c r="D12" s="24">
        <v>7611732.6699999999</v>
      </c>
      <c r="E12" s="22"/>
    </row>
    <row r="13" spans="1:9" ht="20.100000000000001" customHeight="1">
      <c r="A13" s="20"/>
      <c r="B13" s="20"/>
      <c r="C13" s="23" t="s">
        <v>54</v>
      </c>
      <c r="D13" s="24">
        <v>5411.79</v>
      </c>
      <c r="E13" s="22"/>
      <c r="I13" s="25"/>
    </row>
    <row r="14" spans="1:9" ht="20.100000000000001" customHeight="1">
      <c r="A14" s="20"/>
      <c r="B14" s="20"/>
      <c r="C14" s="23" t="s">
        <v>27</v>
      </c>
      <c r="D14" s="24">
        <v>187868.75</v>
      </c>
      <c r="E14" s="22"/>
    </row>
    <row r="15" spans="1:9" ht="20.100000000000001" customHeight="1">
      <c r="A15" s="20"/>
      <c r="B15" s="20"/>
      <c r="C15" s="23" t="s">
        <v>28</v>
      </c>
      <c r="D15" s="24">
        <v>50762</v>
      </c>
      <c r="E15" s="22"/>
    </row>
    <row r="16" spans="1:9" ht="20.100000000000001" customHeight="1">
      <c r="A16" s="20"/>
      <c r="B16" s="20"/>
      <c r="C16" s="26" t="s">
        <v>29</v>
      </c>
      <c r="D16" s="24">
        <v>12851.25</v>
      </c>
      <c r="E16" s="22"/>
    </row>
    <row r="17" spans="1:9" ht="20.100000000000001" customHeight="1">
      <c r="A17" s="20"/>
      <c r="B17" s="20"/>
      <c r="C17" s="26" t="s">
        <v>30</v>
      </c>
      <c r="D17" s="24">
        <v>10440</v>
      </c>
      <c r="E17" s="22"/>
      <c r="F17" s="25"/>
    </row>
    <row r="18" spans="1:9" ht="20.100000000000001" customHeight="1">
      <c r="A18" s="20"/>
      <c r="B18" s="20"/>
      <c r="C18" s="26" t="s">
        <v>55</v>
      </c>
      <c r="D18" s="24">
        <v>77882</v>
      </c>
      <c r="E18" s="22"/>
    </row>
    <row r="19" spans="1:9" ht="20.100000000000001" customHeight="1">
      <c r="A19" s="20"/>
      <c r="B19" s="20"/>
      <c r="C19" s="27" t="s">
        <v>31</v>
      </c>
      <c r="D19" s="28">
        <f>SUM(D9:D18)</f>
        <v>8924878.9499999993</v>
      </c>
      <c r="E19" s="22"/>
    </row>
    <row r="20" spans="1:9" ht="20.100000000000001" customHeight="1">
      <c r="A20" s="20"/>
      <c r="B20" s="20"/>
      <c r="C20" s="22"/>
      <c r="D20" s="24"/>
      <c r="E20" s="22"/>
    </row>
    <row r="21" spans="1:9" ht="20.100000000000001" customHeight="1">
      <c r="A21" s="19" t="s">
        <v>32</v>
      </c>
      <c r="B21" s="20"/>
      <c r="C21" s="29" t="s">
        <v>33</v>
      </c>
      <c r="D21" s="24">
        <v>5619158.7000000002</v>
      </c>
      <c r="E21" s="22"/>
    </row>
    <row r="22" spans="1:9" ht="20.100000000000001" customHeight="1">
      <c r="A22" s="20"/>
      <c r="B22" s="20"/>
      <c r="C22" s="29" t="s">
        <v>34</v>
      </c>
      <c r="D22" s="24">
        <v>738741.5</v>
      </c>
      <c r="E22" s="22"/>
    </row>
    <row r="23" spans="1:9" ht="20.100000000000001" customHeight="1">
      <c r="A23" s="20"/>
      <c r="B23" s="20"/>
      <c r="C23" s="30" t="s">
        <v>35</v>
      </c>
      <c r="D23" s="31">
        <v>150000</v>
      </c>
      <c r="E23" s="22"/>
    </row>
    <row r="24" spans="1:9" ht="20.100000000000001" customHeight="1">
      <c r="A24" s="20"/>
      <c r="B24" s="20"/>
      <c r="C24" s="32" t="s">
        <v>36</v>
      </c>
      <c r="D24" s="33">
        <f>SUM(D21:D23)</f>
        <v>6507900.2000000002</v>
      </c>
      <c r="E24" s="22"/>
      <c r="F24" s="25"/>
    </row>
    <row r="25" spans="1:9" ht="20.100000000000001" customHeight="1">
      <c r="A25" s="20"/>
      <c r="B25" s="20"/>
      <c r="C25" s="22"/>
      <c r="D25" s="24"/>
      <c r="E25" s="22"/>
      <c r="G25" s="25"/>
    </row>
    <row r="26" spans="1:9" s="18" customFormat="1" ht="20.100000000000001" customHeight="1">
      <c r="A26" s="19"/>
      <c r="B26" s="19"/>
      <c r="C26" s="32"/>
      <c r="D26" s="33"/>
      <c r="E26" s="34"/>
    </row>
    <row r="27" spans="1:9" ht="20.100000000000001" hidden="1" customHeight="1">
      <c r="A27" s="20"/>
      <c r="B27" s="20"/>
      <c r="C27" s="30" t="s">
        <v>37</v>
      </c>
      <c r="D27" s="31">
        <v>0</v>
      </c>
      <c r="E27" s="22"/>
    </row>
    <row r="28" spans="1:9" ht="3" customHeight="1">
      <c r="A28" s="20"/>
      <c r="B28" s="20"/>
      <c r="C28" s="22"/>
      <c r="D28" s="33"/>
      <c r="E28" s="22"/>
      <c r="I28" s="25"/>
    </row>
    <row r="29" spans="1:9" s="37" customFormat="1" ht="40.5" customHeight="1">
      <c r="A29" s="15" t="s">
        <v>38</v>
      </c>
      <c r="B29" s="15">
        <v>630</v>
      </c>
      <c r="C29" s="35" t="s">
        <v>67</v>
      </c>
      <c r="D29" s="36">
        <f>SUM(D30:D31)</f>
        <v>15064515</v>
      </c>
      <c r="E29" s="15"/>
    </row>
    <row r="30" spans="1:9" s="37" customFormat="1" ht="17.25" customHeight="1">
      <c r="A30" s="15"/>
      <c r="B30" s="38">
        <v>148</v>
      </c>
      <c r="C30" s="39" t="s">
        <v>39</v>
      </c>
      <c r="D30" s="40">
        <v>14197527</v>
      </c>
      <c r="E30" s="15"/>
    </row>
    <row r="31" spans="1:9" s="37" customFormat="1" ht="17.25" customHeight="1">
      <c r="A31" s="15"/>
      <c r="B31" s="38">
        <v>341</v>
      </c>
      <c r="C31" s="41" t="s">
        <v>40</v>
      </c>
      <c r="D31" s="40">
        <v>866988</v>
      </c>
      <c r="E31" s="15"/>
    </row>
    <row r="32" spans="1:9" s="37" customFormat="1" ht="51" customHeight="1">
      <c r="A32" s="15"/>
      <c r="B32" s="38">
        <v>633</v>
      </c>
      <c r="C32" s="74" t="s">
        <v>64</v>
      </c>
      <c r="D32" s="36">
        <v>135762</v>
      </c>
      <c r="E32" s="15"/>
    </row>
    <row r="33" spans="1:7" ht="76.5" customHeight="1">
      <c r="A33" s="42"/>
      <c r="B33" s="42"/>
      <c r="C33" s="43" t="s">
        <v>65</v>
      </c>
      <c r="D33" s="44">
        <v>238336</v>
      </c>
      <c r="E33" s="45"/>
      <c r="G33" s="25"/>
    </row>
    <row r="34" spans="1:7" ht="20.100000000000001" customHeight="1">
      <c r="E34" s="22"/>
    </row>
    <row r="35" spans="1:7" ht="31.5" customHeight="1">
      <c r="A35" s="77" t="s">
        <v>56</v>
      </c>
      <c r="B35" s="85" t="s">
        <v>70</v>
      </c>
      <c r="C35" s="85"/>
      <c r="D35" s="85"/>
      <c r="E35" s="85"/>
    </row>
    <row r="36" spans="1:7" ht="21.75" customHeight="1">
      <c r="A36" s="13" t="s">
        <v>68</v>
      </c>
      <c r="B36" s="85" t="s">
        <v>69</v>
      </c>
      <c r="C36" s="85"/>
      <c r="D36" s="85"/>
      <c r="E36" s="85"/>
    </row>
    <row r="37" spans="1:7" ht="21.75" customHeight="1">
      <c r="A37" s="13" t="s">
        <v>71</v>
      </c>
      <c r="B37" s="78" t="s">
        <v>72</v>
      </c>
      <c r="C37" s="75"/>
      <c r="D37" s="75"/>
      <c r="E37" s="75"/>
    </row>
    <row r="38" spans="1:7" ht="52.5" customHeight="1">
      <c r="A38" s="76" t="s">
        <v>73</v>
      </c>
      <c r="B38" s="89" t="s">
        <v>74</v>
      </c>
      <c r="C38" s="90"/>
      <c r="D38" s="90"/>
      <c r="E38" s="90"/>
    </row>
    <row r="39" spans="1:7" ht="32.25" customHeight="1">
      <c r="A39" s="13" t="s">
        <v>75</v>
      </c>
      <c r="B39" s="84" t="s">
        <v>57</v>
      </c>
      <c r="C39" s="85"/>
      <c r="D39" s="85"/>
      <c r="E39" s="85"/>
    </row>
    <row r="40" spans="1:7">
      <c r="A40" s="13" t="s">
        <v>76</v>
      </c>
      <c r="B40" s="85" t="s">
        <v>77</v>
      </c>
      <c r="C40" s="85"/>
      <c r="D40" s="85"/>
      <c r="E40" s="85"/>
    </row>
    <row r="41" spans="1:7">
      <c r="A41" s="13" t="s">
        <v>78</v>
      </c>
      <c r="B41" s="85" t="s">
        <v>79</v>
      </c>
      <c r="C41" s="85"/>
      <c r="D41" s="85"/>
      <c r="E41" s="85"/>
    </row>
  </sheetData>
  <mergeCells count="8">
    <mergeCell ref="B39:E39"/>
    <mergeCell ref="B40:E40"/>
    <mergeCell ref="B41:E41"/>
    <mergeCell ref="A2:C2"/>
    <mergeCell ref="A5:E5"/>
    <mergeCell ref="B35:E35"/>
    <mergeCell ref="B38:E38"/>
    <mergeCell ref="B36:E36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tabSelected="1" view="pageBreakPreview" zoomScale="60" workbookViewId="0">
      <selection activeCell="D6" sqref="D6"/>
    </sheetView>
  </sheetViews>
  <sheetFormatPr defaultRowHeight="15"/>
  <cols>
    <col min="1" max="1" width="6.7109375" customWidth="1"/>
    <col min="2" max="2" width="12.5703125" style="35" customWidth="1"/>
    <col min="3" max="3" width="66.7109375" customWidth="1"/>
    <col min="4" max="4" width="25" customWidth="1"/>
    <col min="6" max="6" width="13.7109375" bestFit="1" customWidth="1"/>
  </cols>
  <sheetData>
    <row r="1" spans="1:6" ht="65.25" customHeight="1">
      <c r="A1" s="91" t="s">
        <v>66</v>
      </c>
      <c r="B1" s="92"/>
      <c r="C1" s="92"/>
      <c r="D1" s="93"/>
    </row>
    <row r="2" spans="1:6" ht="12" customHeight="1">
      <c r="A2" s="46"/>
      <c r="B2" s="47"/>
      <c r="C2" s="48"/>
      <c r="D2" s="49"/>
    </row>
    <row r="3" spans="1:6" ht="25.5" customHeight="1">
      <c r="A3" s="50"/>
      <c r="B3" s="51"/>
      <c r="C3" s="52" t="s">
        <v>41</v>
      </c>
      <c r="D3" s="53">
        <f>D5</f>
        <v>2516438.87</v>
      </c>
    </row>
    <row r="4" spans="1:6" ht="25.5" customHeight="1">
      <c r="A4" s="48"/>
      <c r="B4" s="54"/>
      <c r="C4" s="48"/>
      <c r="D4" s="49"/>
    </row>
    <row r="5" spans="1:6" ht="25.5" customHeight="1">
      <c r="A5" s="55"/>
      <c r="B5" s="47"/>
      <c r="C5" s="55" t="s">
        <v>42</v>
      </c>
      <c r="D5" s="56">
        <f>SUM(D6:D13)</f>
        <v>2516438.87</v>
      </c>
    </row>
    <row r="6" spans="1:6" ht="25.5" customHeight="1">
      <c r="A6" s="55"/>
      <c r="B6" s="47">
        <v>231</v>
      </c>
      <c r="C6" s="48" t="s">
        <v>43</v>
      </c>
      <c r="D6" s="49">
        <v>756226.77</v>
      </c>
    </row>
    <row r="7" spans="1:6" ht="25.5" customHeight="1">
      <c r="A7" s="55"/>
      <c r="B7" s="47">
        <v>2321</v>
      </c>
      <c r="C7" s="48" t="s">
        <v>44</v>
      </c>
      <c r="D7" s="49">
        <v>35384.18</v>
      </c>
    </row>
    <row r="8" spans="1:6" ht="25.5" customHeight="1">
      <c r="A8" s="48"/>
      <c r="B8" s="47">
        <v>2322</v>
      </c>
      <c r="C8" s="48" t="s">
        <v>45</v>
      </c>
      <c r="D8" s="49">
        <v>619315.01</v>
      </c>
    </row>
    <row r="9" spans="1:6" ht="25.5" customHeight="1">
      <c r="A9" s="48"/>
      <c r="B9" s="47">
        <v>2323</v>
      </c>
      <c r="C9" s="48" t="s">
        <v>46</v>
      </c>
      <c r="D9" s="49">
        <v>187787.37</v>
      </c>
    </row>
    <row r="10" spans="1:6" ht="25.5" customHeight="1">
      <c r="A10" s="48"/>
      <c r="B10" s="47">
        <v>2343</v>
      </c>
      <c r="C10" s="48" t="s">
        <v>47</v>
      </c>
      <c r="D10" s="49">
        <v>1474.88</v>
      </c>
    </row>
    <row r="11" spans="1:6" ht="25.5" customHeight="1">
      <c r="A11" s="48"/>
      <c r="B11" s="47">
        <v>2372</v>
      </c>
      <c r="C11" s="48" t="s">
        <v>48</v>
      </c>
      <c r="D11" s="49">
        <v>6500</v>
      </c>
    </row>
    <row r="12" spans="1:6" ht="25.5" customHeight="1">
      <c r="A12" s="48"/>
      <c r="B12" s="47">
        <v>245</v>
      </c>
      <c r="C12" s="48" t="s">
        <v>49</v>
      </c>
      <c r="D12" s="49">
        <v>819907.27</v>
      </c>
    </row>
    <row r="13" spans="1:6" ht="25.5" customHeight="1">
      <c r="A13" s="48"/>
      <c r="B13" s="47">
        <v>2395</v>
      </c>
      <c r="C13" s="48" t="s">
        <v>50</v>
      </c>
      <c r="D13" s="49">
        <v>89843.39</v>
      </c>
    </row>
    <row r="14" spans="1:6" ht="25.5" customHeight="1">
      <c r="A14" s="48"/>
      <c r="B14" s="54"/>
      <c r="C14" s="48"/>
      <c r="D14" s="49"/>
    </row>
    <row r="15" spans="1:6" ht="15.75">
      <c r="A15" s="8"/>
      <c r="B15" s="57"/>
      <c r="C15" s="8"/>
      <c r="D15" s="8"/>
    </row>
    <row r="16" spans="1:6" s="62" customFormat="1" ht="30.75" customHeight="1">
      <c r="A16" s="58"/>
      <c r="B16" s="59"/>
      <c r="C16" s="60" t="s">
        <v>51</v>
      </c>
      <c r="D16" s="61">
        <v>281473</v>
      </c>
      <c r="F16" s="73"/>
    </row>
    <row r="17" spans="1:4" s="62" customFormat="1" ht="30.75" customHeight="1">
      <c r="A17" s="58"/>
      <c r="B17" s="59"/>
      <c r="C17" s="60" t="s">
        <v>52</v>
      </c>
      <c r="D17" s="61">
        <v>2137143</v>
      </c>
    </row>
    <row r="18" spans="1:4" s="62" customFormat="1" ht="30.75" customHeight="1">
      <c r="A18" s="58"/>
      <c r="B18" s="59"/>
      <c r="C18" s="63"/>
      <c r="D18" s="64"/>
    </row>
    <row r="19" spans="1:4" ht="15.75">
      <c r="A19" s="11"/>
      <c r="B19" s="65"/>
      <c r="C19" s="66"/>
    </row>
    <row r="20" spans="1:4" ht="15.75">
      <c r="A20" s="8"/>
      <c r="B20" s="57"/>
      <c r="C20" s="67"/>
      <c r="D20" s="8"/>
    </row>
    <row r="21" spans="1:4" ht="15.75">
      <c r="A21" s="8"/>
      <c r="B21" s="57"/>
      <c r="C21" s="8"/>
      <c r="D21" s="8"/>
    </row>
  </sheetData>
  <mergeCells count="1">
    <mergeCell ref="A1:D1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9"/>
  <sheetViews>
    <sheetView workbookViewId="0">
      <selection activeCell="A10" sqref="A10"/>
    </sheetView>
  </sheetViews>
  <sheetFormatPr defaultRowHeight="15"/>
  <cols>
    <col min="1" max="1" width="60.140625" customWidth="1"/>
  </cols>
  <sheetData>
    <row r="2" spans="1:4" ht="73.5" customHeight="1">
      <c r="A2" s="91" t="s">
        <v>80</v>
      </c>
      <c r="B2" s="92"/>
      <c r="C2" s="92"/>
      <c r="D2" s="71"/>
    </row>
    <row r="3" spans="1:4" ht="15.75">
      <c r="A3" s="68"/>
    </row>
    <row r="4" spans="1:4" ht="15.75">
      <c r="A4" s="68"/>
    </row>
    <row r="5" spans="1:4" ht="15.75">
      <c r="A5" s="69" t="s">
        <v>53</v>
      </c>
    </row>
    <row r="6" spans="1:4" ht="15.75">
      <c r="A6" s="68"/>
    </row>
    <row r="7" spans="1:4" ht="15.75">
      <c r="A7" s="70" t="s">
        <v>81</v>
      </c>
    </row>
    <row r="9" spans="1:4" ht="15.75">
      <c r="A9" s="69" t="s">
        <v>82</v>
      </c>
    </row>
  </sheetData>
  <mergeCells count="1">
    <mergeCell ref="A2:C2"/>
  </mergeCells>
  <pageMargins left="0.7" right="0.7" top="0.75" bottom="0.75" header="0.3" footer="0.3"/>
  <pageSetup paperSize="9" scale="9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10"/>
  <sheetViews>
    <sheetView view="pageBreakPreview" zoomScale="60" workbookViewId="0">
      <selection activeCell="A3" sqref="A3"/>
    </sheetView>
  </sheetViews>
  <sheetFormatPr defaultRowHeight="15"/>
  <cols>
    <col min="1" max="1" width="60.140625" customWidth="1"/>
  </cols>
  <sheetData>
    <row r="2" spans="1:4" ht="73.5" customHeight="1">
      <c r="A2" s="91" t="s">
        <v>94</v>
      </c>
      <c r="B2" s="92"/>
      <c r="C2" s="92"/>
      <c r="D2" s="71"/>
    </row>
    <row r="3" spans="1:4" ht="15.75">
      <c r="A3" s="68"/>
    </row>
    <row r="4" spans="1:4" ht="15.75">
      <c r="A4" s="68"/>
    </row>
    <row r="5" spans="1:4" ht="55.5" customHeight="1">
      <c r="A5" s="94" t="s">
        <v>83</v>
      </c>
      <c r="B5" s="94"/>
      <c r="C5" s="94"/>
      <c r="D5" s="94"/>
    </row>
    <row r="6" spans="1:4" ht="15.75">
      <c r="A6" s="69"/>
    </row>
    <row r="7" spans="1:4" ht="15.75">
      <c r="A7" s="69"/>
    </row>
    <row r="8" spans="1:4" ht="15.75">
      <c r="A8" s="69"/>
    </row>
    <row r="9" spans="1:4" ht="15.75">
      <c r="A9" s="72"/>
    </row>
    <row r="10" spans="1:4" ht="15.75">
      <c r="A10" s="72"/>
    </row>
  </sheetData>
  <mergeCells count="2">
    <mergeCell ref="A2:C2"/>
    <mergeCell ref="A5:D5"/>
  </mergeCells>
  <pageMargins left="0.7" right="0.7" top="0.75" bottom="0.75" header="0.3" footer="0.3"/>
  <pageSetup paperSize="9" scale="9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6:A11"/>
  <sheetViews>
    <sheetView workbookViewId="0">
      <selection activeCell="A6" sqref="A6:E12"/>
    </sheetView>
  </sheetViews>
  <sheetFormatPr defaultRowHeight="15"/>
  <sheetData>
    <row r="6" spans="1:1" ht="15.75">
      <c r="A6" s="69"/>
    </row>
    <row r="7" spans="1:1" ht="15.75">
      <c r="A7" s="69"/>
    </row>
    <row r="8" spans="1:1" ht="15.75">
      <c r="A8" s="69"/>
    </row>
    <row r="9" spans="1:1" ht="15.75">
      <c r="A9" s="69"/>
    </row>
    <row r="10" spans="1:1" ht="15.75">
      <c r="A10" s="72"/>
    </row>
    <row r="11" spans="1:1" ht="15.75">
      <c r="A11" s="7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OBRAZAC BIL bilješka </vt:lpstr>
      <vt:lpstr>PR-RAS</vt:lpstr>
      <vt:lpstr>OBRAZAC OBV</vt:lpstr>
      <vt:lpstr>RAS-F.</vt:lpstr>
      <vt:lpstr>P-VRIO</vt:lpstr>
      <vt:lpstr>List3</vt:lpstr>
      <vt:lpstr>'OBRAZAC BIL bilješka '!Podrucje_ispisa</vt:lpstr>
      <vt:lpstr>'OBRAZAC OBV'!Podrucje_ispisa</vt:lpstr>
      <vt:lpstr>'PR-RAS'!Podrucje_ispisa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2021-02-02T08:19:01Z</dcterms:modified>
</cp:coreProperties>
</file>